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Бюджет почивка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#,##0 &quot;€&quot;"/>
    <numFmt numFmtId="165" formatCode="#,##0.00 &quot;€&quot;"/>
    <numFmt numFmtId="166" formatCode="0.0%"/>
  </numFmts>
  <fonts count="12">
    <font>
      <name val="Calibri"/>
      <family val="2"/>
      <color theme="1"/>
      <sz val="11"/>
      <scheme val="minor"/>
    </font>
    <font>
      <name val="Arial"/>
      <b val="1"/>
      <color rgb="00FFFFFF"/>
      <sz val="13"/>
    </font>
    <font>
      <name val="Arial"/>
      <b val="1"/>
      <color rgb="00FFFFFF"/>
      <sz val="10"/>
    </font>
    <font>
      <name val="Arial"/>
      <sz val="10"/>
    </font>
    <font>
      <name val="Arial"/>
      <b val="1"/>
      <color rgb="000000FF"/>
      <sz val="10"/>
    </font>
    <font>
      <name val="Arial"/>
      <color rgb="00333333"/>
      <sz val="10"/>
    </font>
    <font>
      <name val="Arial"/>
      <color rgb="000000FF"/>
      <sz val="10"/>
    </font>
    <font>
      <name val="Arial"/>
      <color rgb="00000000"/>
      <sz val="10"/>
    </font>
    <font>
      <name val="Arial"/>
      <b val="1"/>
      <color rgb="00FFFFFF"/>
      <sz val="11"/>
    </font>
    <font>
      <name val="Arial"/>
      <b val="1"/>
      <color rgb="00FF8C2A"/>
      <sz val="13"/>
    </font>
    <font>
      <name val="Arial"/>
      <b val="1"/>
      <color rgb="002ECC71"/>
      <sz val="11"/>
    </font>
    <font>
      <name val="Arial"/>
      <i val="1"/>
      <color rgb="006B6B7B"/>
      <sz val="9"/>
    </font>
  </fonts>
  <fills count="6">
    <fill>
      <patternFill/>
    </fill>
    <fill>
      <patternFill patternType="gray125"/>
    </fill>
    <fill>
      <patternFill patternType="solid">
        <fgColor rgb="001A2F5A"/>
      </patternFill>
    </fill>
    <fill>
      <patternFill patternType="solid">
        <fgColor rgb="00FF8C2A"/>
      </patternFill>
    </fill>
    <fill>
      <patternFill patternType="solid">
        <fgColor rgb="00F8F4EF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E2DDD6"/>
      </left>
      <right style="thin">
        <color rgb="00E2DDD6"/>
      </right>
      <top style="thin">
        <color rgb="00E2DDD6"/>
      </top>
      <bottom style="thin">
        <color rgb="00E2DDD6"/>
      </bottom>
    </border>
  </borders>
  <cellStyleXfs count="1">
    <xf numFmtId="0" fontId="0" fillId="0" borderId="0"/>
  </cellStyleXfs>
  <cellXfs count="2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4" borderId="0" pivotButton="0" quotePrefix="0" xfId="0"/>
    <xf numFmtId="0" fontId="4" fillId="4" borderId="1" pivotButton="0" quotePrefix="0" xfId="0"/>
    <xf numFmtId="0" fontId="3" fillId="5" borderId="0" pivotButton="0" quotePrefix="0" xfId="0"/>
    <xf numFmtId="0" fontId="4" fillId="5" borderId="1" pivotButton="0" quotePrefix="0" xfId="0"/>
    <xf numFmtId="0" fontId="2" fillId="2" borderId="1" applyAlignment="1" pivotButton="0" quotePrefix="0" xfId="0">
      <alignment horizontal="center" vertical="center" wrapText="1"/>
    </xf>
    <xf numFmtId="0" fontId="5" fillId="4" borderId="1" applyAlignment="1" pivotButton="0" quotePrefix="0" xfId="0">
      <alignment horizontal="left" vertical="center"/>
    </xf>
    <xf numFmtId="164" fontId="6" fillId="4" borderId="1" pivotButton="0" quotePrefix="0" xfId="0"/>
    <xf numFmtId="165" fontId="3" fillId="4" borderId="1" pivotButton="0" quotePrefix="0" xfId="0"/>
    <xf numFmtId="166" fontId="3" fillId="4" borderId="1" pivotButton="0" quotePrefix="0" xfId="0"/>
    <xf numFmtId="0" fontId="5" fillId="5" borderId="1" applyAlignment="1" pivotButton="0" quotePrefix="0" xfId="0">
      <alignment horizontal="left" vertical="center"/>
    </xf>
    <xf numFmtId="164" fontId="6" fillId="5" borderId="1" pivotButton="0" quotePrefix="0" xfId="0"/>
    <xf numFmtId="165" fontId="3" fillId="5" borderId="1" pivotButton="0" quotePrefix="0" xfId="0"/>
    <xf numFmtId="166" fontId="3" fillId="5" borderId="1" pivotButton="0" quotePrefix="0" xfId="0"/>
    <xf numFmtId="164" fontId="7" fillId="5" borderId="1" pivotButton="0" quotePrefix="0" xfId="0"/>
    <xf numFmtId="0" fontId="8" fillId="2" borderId="0" pivotButton="0" quotePrefix="0" xfId="0"/>
    <xf numFmtId="164" fontId="9" fillId="2" borderId="0" pivotButton="0" quotePrefix="0" xfId="0"/>
    <xf numFmtId="0" fontId="3" fillId="0" borderId="0" pivotButton="0" quotePrefix="0" xfId="0"/>
    <xf numFmtId="165" fontId="10" fillId="0" borderId="1" pivotButton="0" quotePrefix="0" xfId="0"/>
    <xf numFmtId="0" fontId="11" fillId="0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7"/>
  <sheetViews>
    <sheetView workbookViewId="0">
      <selection activeCell="A1" sqref="A1"/>
    </sheetView>
  </sheetViews>
  <sheetFormatPr baseColWidth="8" defaultRowHeight="15"/>
  <cols>
    <col width="24" customWidth="1" min="1" max="1"/>
    <col width="14" customWidth="1" min="2" max="2"/>
    <col width="14" customWidth="1" min="3" max="3"/>
    <col width="14" customWidth="1" min="4" max="4"/>
    <col width="18" customWidth="1" min="5" max="5"/>
  </cols>
  <sheetData>
    <row r="1" ht="28" customHeight="1">
      <c r="A1" s="1" t="inlineStr">
        <is>
          <t>БЮДЖЕТ ЗА СЕМЕЙНА ПОЧИВКА — Смятам.com</t>
        </is>
      </c>
    </row>
    <row r="2" ht="20" customHeight="1">
      <c r="A2" s="2" t="inlineStr">
        <is>
          <t xml:space="preserve">  ОСНОВНИ ПАРАМЕТРИ</t>
        </is>
      </c>
    </row>
    <row r="3">
      <c r="A3" s="3" t="inlineStr">
        <is>
          <t>Брой възрастни</t>
        </is>
      </c>
      <c r="B3" s="4" t="n">
        <v>2</v>
      </c>
    </row>
    <row r="4">
      <c r="A4" s="5" t="inlineStr">
        <is>
          <t>Брой деца (под 12 г.)</t>
        </is>
      </c>
      <c r="B4" s="6" t="n">
        <v>1</v>
      </c>
    </row>
    <row r="5">
      <c r="A5" s="3" t="inlineStr">
        <is>
          <t>Продължителност (нощи)</t>
        </is>
      </c>
      <c r="B5" s="4" t="n">
        <v>7</v>
      </c>
    </row>
    <row r="6">
      <c r="A6" s="5" t="inlineStr">
        <is>
          <t>Месеца до почивката</t>
        </is>
      </c>
      <c r="B6" s="6" t="n">
        <v>4</v>
      </c>
    </row>
    <row r="8" ht="20" customHeight="1">
      <c r="A8" s="2" t="inlineStr">
        <is>
          <t xml:space="preserve">  РАЗХОДИ ПО КАТЕГОРИИ (€)</t>
        </is>
      </c>
    </row>
    <row r="9">
      <c r="A9" s="7" t="inlineStr">
        <is>
          <t>Категория</t>
        </is>
      </c>
      <c r="B9" s="7" t="inlineStr">
        <is>
          <t>Обща сума (€)</t>
        </is>
      </c>
      <c r="C9" s="7" t="inlineStr">
        <is>
          <t>На ден (€)</t>
        </is>
      </c>
      <c r="D9" s="7" t="inlineStr">
        <is>
          <t>На човек (€)</t>
        </is>
      </c>
      <c r="E9" s="7" t="inlineStr">
        <is>
          <t>% от бюджета</t>
        </is>
      </c>
    </row>
    <row r="10">
      <c r="A10" s="8" t="inlineStr">
        <is>
          <t>Самолетни билети (всички)</t>
        </is>
      </c>
      <c r="B10" s="9" t="n">
        <v>720</v>
      </c>
      <c r="C10" s="10">
        <f>B10/($B$5+1)</f>
        <v/>
      </c>
      <c r="D10" s="10">
        <f>B10/($B$3+$B$4)</f>
        <v/>
      </c>
      <c r="E10" s="11">
        <f>IF(B22=0,0,B10/B22)</f>
        <v/>
      </c>
    </row>
    <row r="11">
      <c r="A11" s="12" t="inlineStr">
        <is>
          <t>Местен транспорт</t>
        </is>
      </c>
      <c r="B11" s="13" t="n">
        <v>105</v>
      </c>
      <c r="C11" s="14">
        <f>B11/($B$5+1)</f>
        <v/>
      </c>
      <c r="D11" s="14">
        <f>B11/($B$3+$B$4)</f>
        <v/>
      </c>
      <c r="E11" s="15">
        <f>IF(B22=0,0,B11/B22)</f>
        <v/>
      </c>
    </row>
    <row r="12">
      <c r="A12" s="8" t="inlineStr">
        <is>
          <t>Паркинг и летище</t>
        </is>
      </c>
      <c r="B12" s="9" t="n">
        <v>40</v>
      </c>
      <c r="C12" s="10">
        <f>B12/($B$5+1)</f>
        <v/>
      </c>
      <c r="D12" s="10">
        <f>B12/($B$3+$B$4)</f>
        <v/>
      </c>
      <c r="E12" s="11">
        <f>IF(B22=0,0,B12/B22)</f>
        <v/>
      </c>
    </row>
    <row r="13">
      <c r="A13" s="12" t="inlineStr">
        <is>
          <t>Хотел / настаняване</t>
        </is>
      </c>
      <c r="B13" s="13" t="n">
        <v>665</v>
      </c>
      <c r="C13" s="14">
        <f>B13/($B$5+1)</f>
        <v/>
      </c>
      <c r="D13" s="14">
        <f>B13/($B$3+$B$4)</f>
        <v/>
      </c>
      <c r="E13" s="15">
        <f>IF(B22=0,0,B13/B22)</f>
        <v/>
      </c>
    </row>
    <row r="14">
      <c r="A14" s="8" t="inlineStr">
        <is>
          <t>Туристически данък</t>
        </is>
      </c>
      <c r="B14" s="9" t="n">
        <v>63</v>
      </c>
      <c r="C14" s="10">
        <f>B14/($B$5+1)</f>
        <v/>
      </c>
      <c r="D14" s="10">
        <f>B14/($B$3+$B$4)</f>
        <v/>
      </c>
      <c r="E14" s="11">
        <f>IF(B22=0,0,B14/B22)</f>
        <v/>
      </c>
    </row>
    <row r="15">
      <c r="A15" s="12" t="inlineStr">
        <is>
          <t>Храна и напитки</t>
        </is>
      </c>
      <c r="B15" s="13" t="n">
        <v>840</v>
      </c>
      <c r="C15" s="14">
        <f>B15/($B$5+1)</f>
        <v/>
      </c>
      <c r="D15" s="14">
        <f>B15/($B$3+$B$4)</f>
        <v/>
      </c>
      <c r="E15" s="15">
        <f>IF(B22=0,0,B15/B22)</f>
        <v/>
      </c>
    </row>
    <row r="16">
      <c r="A16" s="8" t="inlineStr">
        <is>
          <t>Атракции и екскурзии</t>
        </is>
      </c>
      <c r="B16" s="9" t="n">
        <v>200</v>
      </c>
      <c r="C16" s="10">
        <f>B16/($B$5+1)</f>
        <v/>
      </c>
      <c r="D16" s="10">
        <f>B16/($B$3+$B$4)</f>
        <v/>
      </c>
      <c r="E16" s="11">
        <f>IF(B22=0,0,B16/B22)</f>
        <v/>
      </c>
    </row>
    <row r="17">
      <c r="A17" s="12" t="inlineStr">
        <is>
          <t>Водни спортове</t>
        </is>
      </c>
      <c r="B17" s="13" t="n">
        <v>80</v>
      </c>
      <c r="C17" s="14">
        <f>B17/($B$5+1)</f>
        <v/>
      </c>
      <c r="D17" s="14">
        <f>B17/($B$3+$B$4)</f>
        <v/>
      </c>
      <c r="E17" s="15">
        <f>IF(B22=0,0,B17/B22)</f>
        <v/>
      </c>
    </row>
    <row r="18">
      <c r="A18" s="8" t="inlineStr">
        <is>
          <t>Сувенири и пазаруване</t>
        </is>
      </c>
      <c r="B18" s="9" t="n">
        <v>150</v>
      </c>
      <c r="C18" s="10">
        <f>B18/($B$5+1)</f>
        <v/>
      </c>
      <c r="D18" s="10">
        <f>B18/($B$3+$B$4)</f>
        <v/>
      </c>
      <c r="E18" s="11">
        <f>IF(B22=0,0,B18/B22)</f>
        <v/>
      </c>
    </row>
    <row r="19">
      <c r="A19" s="12" t="inlineStr">
        <is>
          <t>Застраховка пътуване</t>
        </is>
      </c>
      <c r="B19" s="13" t="n">
        <v>75</v>
      </c>
      <c r="C19" s="14">
        <f>B19/($B$5+1)</f>
        <v/>
      </c>
      <c r="D19" s="14">
        <f>B19/($B$3+$B$4)</f>
        <v/>
      </c>
      <c r="E19" s="15">
        <f>IF(B22=0,0,B19/B22)</f>
        <v/>
      </c>
    </row>
    <row r="20">
      <c r="A20" s="8" t="inlineStr">
        <is>
          <t>Визи (ако е нужно)</t>
        </is>
      </c>
      <c r="B20" s="9" t="n">
        <v>0</v>
      </c>
      <c r="C20" s="10">
        <f>B20/($B$5+1)</f>
        <v/>
      </c>
      <c r="D20" s="10">
        <f>B20/($B$3+$B$4)</f>
        <v/>
      </c>
      <c r="E20" s="11">
        <f>IF(B22=0,0,B20/B22)</f>
        <v/>
      </c>
    </row>
    <row r="21">
      <c r="A21" s="12" t="inlineStr">
        <is>
          <t>Резервен фонд (10%)</t>
        </is>
      </c>
      <c r="B21" s="16">
        <f>SUM(B10:B20)*0.1</f>
        <v/>
      </c>
      <c r="C21" s="14">
        <f>B21/($B$5+1)</f>
        <v/>
      </c>
      <c r="D21" s="14">
        <f>B21/($B$3+$B$4)</f>
        <v/>
      </c>
      <c r="E21" s="15">
        <f>IF(B22=0,0,B21/B22)</f>
        <v/>
      </c>
    </row>
    <row r="22">
      <c r="A22" s="17" t="inlineStr">
        <is>
          <t>ОБЩО БЮДЖЕТ</t>
        </is>
      </c>
      <c r="B22" s="18">
        <f>SUM(B10:B21)</f>
        <v/>
      </c>
    </row>
    <row r="24" ht="20" customHeight="1">
      <c r="A24" s="2" t="inlineStr">
        <is>
          <t xml:space="preserve">  ПЛАН ЗА СПЕСТЯВАНЕ</t>
        </is>
      </c>
    </row>
    <row r="25">
      <c r="A25" s="19" t="inlineStr">
        <is>
          <t>За спестяване месечно (€)</t>
        </is>
      </c>
      <c r="B25" s="20">
        <f>B22/B6</f>
        <v/>
      </c>
    </row>
    <row r="27">
      <c r="A27" s="21" t="inlineStr">
        <is>
          <t>* Синьо = входни данни. Всички суми са ориентировъчни.</t>
        </is>
      </c>
    </row>
  </sheetData>
  <mergeCells count="5">
    <mergeCell ref="A24:E24"/>
    <mergeCell ref="A2:E2"/>
    <mergeCell ref="A1:E1"/>
    <mergeCell ref="A8:E8"/>
    <mergeCell ref="A27:E2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2026-04-26T21:56:03Z</dcterms:created>
  <dcterms:modified xmlns:dcterms="http://purl.org/dc/terms/" xmlns:xsi="http://www.w3.org/2001/XMLSchema-instance" xsi:type="dcterms:W3CDTF">2026-04-26T21:56:03Z</dcterms:modified>
</cp:coreProperties>
</file>